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5" yWindow="-15" windowWidth="10245" windowHeight="7140"/>
  </bookViews>
  <sheets>
    <sheet name="341-11" sheetId="1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'341-11'!$A$1:$D$104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'341-11'!$1:$7</definedName>
  </definedNames>
  <calcPr calcId="152511"/>
</workbook>
</file>

<file path=xl/calcChain.xml><?xml version="1.0" encoding="utf-8"?>
<calcChain xmlns="http://schemas.openxmlformats.org/spreadsheetml/2006/main">
  <c r="D95" i="1"/>
  <c r="C95"/>
  <c r="B95"/>
  <c r="D90"/>
  <c r="D89" s="1"/>
  <c r="D88" s="1"/>
  <c r="C90"/>
  <c r="C89" s="1"/>
  <c r="C88" s="1"/>
  <c r="B90"/>
  <c r="B89"/>
  <c r="B88" s="1"/>
  <c r="D84"/>
  <c r="D83" s="1"/>
  <c r="D82" s="1"/>
  <c r="C84"/>
  <c r="B84"/>
  <c r="B83" s="1"/>
  <c r="B82" s="1"/>
  <c r="C83"/>
  <c r="C82" s="1"/>
  <c r="D75"/>
  <c r="D74" s="1"/>
  <c r="C75"/>
  <c r="C74" s="1"/>
  <c r="B75"/>
  <c r="B74"/>
  <c r="D70"/>
  <c r="C70"/>
  <c r="C69" s="1"/>
  <c r="C68" s="1"/>
  <c r="C67" s="1"/>
  <c r="B70"/>
  <c r="B69" s="1"/>
  <c r="D69"/>
  <c r="D59"/>
  <c r="D58" s="1"/>
  <c r="D57" s="1"/>
  <c r="D56" s="1"/>
  <c r="D55" s="1"/>
  <c r="C59"/>
  <c r="C58" s="1"/>
  <c r="C57" s="1"/>
  <c r="C56" s="1"/>
  <c r="C55" s="1"/>
  <c r="B59"/>
  <c r="B58" s="1"/>
  <c r="B57" s="1"/>
  <c r="B56" s="1"/>
  <c r="B55" s="1"/>
  <c r="D53"/>
  <c r="D52" s="1"/>
  <c r="D51" s="1"/>
  <c r="C53"/>
  <c r="C52" s="1"/>
  <c r="C51" s="1"/>
  <c r="B53"/>
  <c r="B52" s="1"/>
  <c r="B51" s="1"/>
  <c r="B50" s="1"/>
  <c r="D43"/>
  <c r="D42" s="1"/>
  <c r="C43"/>
  <c r="C42" s="1"/>
  <c r="B43"/>
  <c r="B42" s="1"/>
  <c r="D37"/>
  <c r="C37"/>
  <c r="B37"/>
  <c r="D32"/>
  <c r="D31" s="1"/>
  <c r="D30" s="1"/>
  <c r="D29" s="1"/>
  <c r="C32"/>
  <c r="C31" s="1"/>
  <c r="C30" s="1"/>
  <c r="C29" s="1"/>
  <c r="B32"/>
  <c r="B31" s="1"/>
  <c r="B30" s="1"/>
  <c r="B29" s="1"/>
  <c r="D25"/>
  <c r="D22" s="1"/>
  <c r="C25"/>
  <c r="C22" s="1"/>
  <c r="B25"/>
  <c r="D15"/>
  <c r="D13" s="1"/>
  <c r="D12" s="1"/>
  <c r="C15"/>
  <c r="B15"/>
  <c r="B13" s="1"/>
  <c r="B12" s="1"/>
  <c r="C50" l="1"/>
  <c r="B36"/>
  <c r="B34" s="1"/>
  <c r="D68"/>
  <c r="D67" s="1"/>
  <c r="D66" s="1"/>
  <c r="D65" s="1"/>
  <c r="D63" s="1"/>
  <c r="D36"/>
  <c r="D34" s="1"/>
  <c r="C36"/>
  <c r="C34" s="1"/>
  <c r="B68"/>
  <c r="B67" s="1"/>
  <c r="C81"/>
  <c r="C80" s="1"/>
  <c r="C66" s="1"/>
  <c r="C65" s="1"/>
  <c r="C63" s="1"/>
  <c r="C49" s="1"/>
  <c r="C47" s="1"/>
  <c r="B81"/>
  <c r="B80" s="1"/>
  <c r="D50"/>
  <c r="C26"/>
  <c r="C27"/>
  <c r="B26"/>
  <c r="B23" s="1"/>
  <c r="B11" s="1"/>
  <c r="B27"/>
  <c r="D10"/>
  <c r="D26"/>
  <c r="D23" s="1"/>
  <c r="D11" s="1"/>
  <c r="D27"/>
  <c r="D81"/>
  <c r="D80" s="1"/>
  <c r="C10"/>
  <c r="C13"/>
  <c r="C12" s="1"/>
  <c r="B22"/>
  <c r="B66" l="1"/>
  <c r="B65" s="1"/>
  <c r="B63" s="1"/>
  <c r="B49" s="1"/>
  <c r="B47" s="1"/>
  <c r="B24"/>
  <c r="D9"/>
  <c r="D8" s="1"/>
  <c r="B10"/>
  <c r="B9" s="1"/>
  <c r="B8" s="1"/>
  <c r="B99" s="1"/>
  <c r="B21"/>
  <c r="D49"/>
  <c r="D47" s="1"/>
  <c r="D24"/>
  <c r="D21"/>
  <c r="C23"/>
  <c r="C24"/>
  <c r="D99" l="1"/>
  <c r="C11"/>
  <c r="C9" s="1"/>
  <c r="C8" s="1"/>
  <c r="C99" s="1"/>
  <c r="C21"/>
</calcChain>
</file>

<file path=xl/sharedStrings.xml><?xml version="1.0" encoding="utf-8"?>
<sst xmlns="http://schemas.openxmlformats.org/spreadsheetml/2006/main" count="103" uniqueCount="82">
  <si>
    <t>Partida</t>
  </si>
  <si>
    <t>crédito</t>
  </si>
  <si>
    <t>débito</t>
  </si>
  <si>
    <t>(en millones de balboas)</t>
  </si>
  <si>
    <t>2015 (P)</t>
  </si>
  <si>
    <t>DE PANAMÁ, SEGÚN PARTIDA:  AÑOS 2014-16</t>
  </si>
  <si>
    <t>2014 (R)</t>
  </si>
  <si>
    <t>2016 (P)</t>
  </si>
  <si>
    <t xml:space="preserve"> I.   Cuenta corriente</t>
  </si>
  <si>
    <t xml:space="preserve">      B.  Servicios</t>
  </si>
  <si>
    <t xml:space="preserve">                    Otros gastos del Gobierno asociados a la deuda externa</t>
  </si>
  <si>
    <t xml:space="preserve">            2.  Renta de la inversión</t>
  </si>
  <si>
    <t xml:space="preserve">                                  2.2.2.1  Bonos y pagarés</t>
  </si>
  <si>
    <t xml:space="preserve">                 2.3  Otra inversión</t>
  </si>
  <si>
    <t xml:space="preserve">                        2.3.4  Otros sectores</t>
  </si>
  <si>
    <t xml:space="preserve">                                                  Gobierno general</t>
  </si>
  <si>
    <t xml:space="preserve">                                                                Banca comercial y proveedores diversos</t>
  </si>
  <si>
    <t xml:space="preserve">                                                               Multilaterales</t>
  </si>
  <si>
    <t xml:space="preserve">                                                               Banca comercial y proveedores diversos</t>
  </si>
  <si>
    <t xml:space="preserve">                                                               Reembolsos devengados y no pagados</t>
  </si>
  <si>
    <t xml:space="preserve">                                                           Entidades  Descentralizadas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</si>
  <si>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</si>
  <si>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</si>
  <si>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3.2.4.1  Autoridades monetarias</t>
  </si>
  <si>
    <t xml:space="preserve">                                  3.2.4.4  Otros sectores</t>
  </si>
  <si>
    <t>III.  Impacto sobre la balanza de pagos</t>
  </si>
  <si>
    <t xml:space="preserve">                                                                 Otros intereses devengados y pagados</t>
  </si>
  <si>
    <t xml:space="preserve">                                            Intereses devengados y pagados - Bilaterales oficiales</t>
  </si>
  <si>
    <t xml:space="preserve">                    Comisiones devengadas y pagadas por las Entidades Descentralizadas</t>
  </si>
  <si>
    <t xml:space="preserve">                    Comisiones devengadas y no pagadas por las Entidades Descentralizadas</t>
  </si>
  <si>
    <t xml:space="preserve">                  Servicios y renta</t>
  </si>
  <si>
    <t xml:space="preserve">            6.  Servicios financieros (salvo los de seguros)</t>
  </si>
  <si>
    <t xml:space="preserve">                    Comisiones devengadas y pagadas por el Gobierno Central</t>
  </si>
  <si>
    <t xml:space="preserve">                    Comisiones devengadas y no pagadas por el Gobierno Central</t>
  </si>
  <si>
    <t xml:space="preserve">      C.  Renta</t>
  </si>
  <si>
    <t xml:space="preserve">                 2.2  Inversión de cartera</t>
  </si>
  <si>
    <t xml:space="preserve">                        2.2.2  Renta procedente de la deuda  (intereses)</t>
  </si>
  <si>
    <t xml:space="preserve">                                               2.2.2.1.2  Gobierno general</t>
  </si>
  <si>
    <t xml:space="preserve">                        2.3.2  Gobierno general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</si>
  <si>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</si>
  <si>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</si>
  <si>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</si>
  <si>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no pagados</t>
  </si>
  <si>
    <t xml:space="preserve">                                            Intereses devengados y pagados - Multilaterales</t>
  </si>
  <si>
    <t xml:space="preserve">                                            Intereses devengados y no pagados</t>
  </si>
  <si>
    <t>II.  Cuenta de capital y financiera</t>
  </si>
  <si>
    <t xml:space="preserve"> A.  Cuenta de capital</t>
  </si>
  <si>
    <t xml:space="preserve"> B.  Cuenta financiera</t>
  </si>
  <si>
    <t xml:space="preserve">            2.  Inversión de cartera</t>
  </si>
  <si>
    <t xml:space="preserve">                 2.1  Activos</t>
  </si>
  <si>
    <t xml:space="preserve">                        2.1.2  Títulos de deuda</t>
  </si>
  <si>
    <t xml:space="preserve">                                  2.1.2.1  Bonos y pagarés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</si>
  <si>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</si>
  <si>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</si>
  <si>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</si>
  <si>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</si>
  <si>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</si>
  <si>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devengadas y no pagadas</t>
  </si>
  <si>
    <t xml:space="preserve">            3.  Otra inversión</t>
  </si>
  <si>
    <t xml:space="preserve">                 3.1  Activos</t>
  </si>
  <si>
    <t xml:space="preserve">                 3.2  Pasivos</t>
  </si>
  <si>
    <t xml:space="preserve">                        3.2.2  Préstamos</t>
  </si>
  <si>
    <t xml:space="preserve">                                  3.2.2.2  Gobierno general</t>
  </si>
  <si>
    <t xml:space="preserve">                                                  A largo plazo</t>
  </si>
  <si>
    <t xml:space="preserve">                                                     Giros</t>
  </si>
  <si>
    <t xml:space="preserve">                                                                Multilaterales</t>
  </si>
  <si>
    <t xml:space="preserve">                                                                Bilaterales oficiales</t>
  </si>
  <si>
    <t xml:space="preserve">                                                     Reembolsos de préstamos recibidos</t>
  </si>
  <si>
    <t xml:space="preserve">                                                               Bilaterales oficiales</t>
  </si>
  <si>
    <t xml:space="preserve">                                  3.2.2.4  Otros sectores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</si>
  <si>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</si>
  <si>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</si>
  <si>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Reembolso devengado y no pagado</t>
  </si>
  <si>
    <t xml:space="preserve">                       3.2.4  Otros pasivos</t>
  </si>
  <si>
    <t xml:space="preserve">                                  3.2.4.2  Gobierno general</t>
  </si>
  <si>
    <t xml:space="preserve">Cuadro 11.  IMPACTO DE LA DEUDA PÚBLICA EXTERNA, SOBRE LA BALANZA DE PAGOS </t>
  </si>
  <si>
    <t xml:space="preserve">                                     Intereses pagados por las Entidades descentralizadas</t>
  </si>
  <si>
    <t xml:space="preserve">                                                        Otros</t>
  </si>
  <si>
    <t>Impacto de la Deuda Pública Externa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</si>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</sst>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2" fillId="0" borderId="8" xfId="0" applyNumberFormat="1" applyFont="1" applyFill="1" applyBorder="1" applyAlignment="1" applyProtection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2" fillId="0" borderId="9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/>
    <xf numFmtId="164" fontId="2" fillId="0" borderId="0" xfId="0" applyNumberFormat="1" applyFont="1" applyFill="1" applyBorder="1" applyAlignment="1"/>
    <xf numFmtId="164" fontId="2" fillId="2" borderId="3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0" fontId="2" fillId="0" borderId="0" xfId="0" applyFont="1"/>
    <xf numFmtId="164" fontId="3" fillId="0" borderId="8" xfId="0" applyNumberFormat="1" applyFont="1" applyFill="1" applyBorder="1" applyAlignment="1" applyProtection="1"/>
    <xf numFmtId="164" fontId="3" fillId="0" borderId="9" xfId="0" applyNumberFormat="1" applyFont="1" applyFill="1" applyBorder="1" applyAlignment="1" applyProtection="1"/>
    <xf numFmtId="164" fontId="3" fillId="2" borderId="3" xfId="0" applyNumberFormat="1" applyFont="1" applyFill="1" applyBorder="1" applyAlignment="1" applyProtection="1">
      <alignment horizontal="left"/>
    </xf>
    <xf numFmtId="164" fontId="2" fillId="0" borderId="2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3" fillId="2" borderId="3" xfId="0" applyNumberFormat="1" applyFont="1" applyFill="1" applyBorder="1"/>
    <xf numFmtId="164" fontId="2" fillId="2" borderId="3" xfId="0" applyNumberFormat="1" applyFont="1" applyFill="1" applyBorder="1" applyAlignment="1" applyProtection="1"/>
    <xf numFmtId="164" fontId="2" fillId="0" borderId="3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left"/>
    </xf>
    <xf numFmtId="164" fontId="2" fillId="0" borderId="3" xfId="0" applyNumberFormat="1" applyFont="1" applyFill="1" applyBorder="1" applyAlignment="1" applyProtection="1"/>
    <xf numFmtId="164" fontId="3" fillId="2" borderId="3" xfId="0" applyNumberFormat="1" applyFont="1" applyFill="1" applyBorder="1" applyAlignment="1" applyProtection="1">
      <alignment horizontal="left" indent="1"/>
    </xf>
    <xf numFmtId="164" fontId="2" fillId="0" borderId="3" xfId="0" applyNumberFormat="1" applyFont="1" applyFill="1" applyBorder="1" applyAlignment="1" applyProtection="1">
      <alignment horizontal="left"/>
    </xf>
    <xf numFmtId="1" fontId="3" fillId="3" borderId="5" xfId="0" applyNumberFormat="1" applyFont="1" applyFill="1" applyBorder="1" applyAlignment="1" applyProtection="1">
      <alignment horizontal="center" vertical="center"/>
    </xf>
    <xf numFmtId="1" fontId="3" fillId="3" borderId="10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/>
    <xf numFmtId="164" fontId="5" fillId="0" borderId="9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0" fontId="4" fillId="0" borderId="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F104"/>
  <sheetViews>
    <sheetView showGridLines="0" tabSelected="1" zoomScaleNormal="100" zoomScaleSheetLayoutView="100" workbookViewId="0">
      <selection sqref="A1:D1"/>
    </sheetView>
  </sheetViews>
  <sheetFormatPr baseColWidth="10" defaultColWidth="9.140625" defaultRowHeight="12.75" customHeight="1"/>
  <cols>
    <col min="1" max="1" width="74" style="3" customWidth="1"/>
    <col min="2" max="4" width="13.7109375" style="2" customWidth="1"/>
    <col min="5" max="16384" width="9.140625" style="2"/>
  </cols>
  <sheetData>
    <row r="1" spans="1:6" ht="15" customHeight="1">
      <c r="A1" s="31" t="s">
        <v>75</v>
      </c>
      <c r="B1" s="31"/>
      <c r="C1" s="31"/>
      <c r="D1" s="31"/>
      <c r="E1" s="12"/>
      <c r="F1" s="12"/>
    </row>
    <row r="2" spans="1:6" ht="15" customHeight="1">
      <c r="A2" s="31" t="s">
        <v>5</v>
      </c>
      <c r="B2" s="31"/>
      <c r="C2" s="31"/>
      <c r="D2" s="31"/>
      <c r="E2" s="12"/>
      <c r="F2" s="12"/>
    </row>
    <row r="3" spans="1:6" ht="12.75" customHeight="1">
      <c r="B3" s="3"/>
      <c r="C3" s="3"/>
      <c r="D3" s="3"/>
    </row>
    <row r="4" spans="1:6" ht="15" customHeight="1">
      <c r="A4" s="36" t="s">
        <v>0</v>
      </c>
      <c r="B4" s="32" t="s">
        <v>78</v>
      </c>
      <c r="C4" s="33"/>
      <c r="D4" s="33"/>
      <c r="E4" s="7"/>
    </row>
    <row r="5" spans="1:6" ht="15" customHeight="1">
      <c r="A5" s="37"/>
      <c r="B5" s="34" t="s">
        <v>3</v>
      </c>
      <c r="C5" s="35"/>
      <c r="D5" s="35"/>
    </row>
    <row r="6" spans="1:6" ht="15" customHeight="1">
      <c r="A6" s="38"/>
      <c r="B6" s="25" t="s">
        <v>6</v>
      </c>
      <c r="C6" s="25" t="s">
        <v>4</v>
      </c>
      <c r="D6" s="26" t="s">
        <v>7</v>
      </c>
    </row>
    <row r="7" spans="1:6" ht="6" customHeight="1">
      <c r="A7" s="16"/>
      <c r="B7" s="6"/>
      <c r="C7" s="6"/>
      <c r="D7" s="17"/>
    </row>
    <row r="8" spans="1:6" ht="15" customHeight="1">
      <c r="A8" s="18" t="s">
        <v>8</v>
      </c>
      <c r="B8" s="13">
        <f>SUM(B9)</f>
        <v>-678.6</v>
      </c>
      <c r="C8" s="13">
        <f t="shared" ref="C8:D8" si="0">SUM(C9)</f>
        <v>-717.69999999999982</v>
      </c>
      <c r="D8" s="14">
        <f t="shared" si="0"/>
        <v>-767.6</v>
      </c>
    </row>
    <row r="9" spans="1:6" ht="12.75" customHeight="1">
      <c r="A9" s="19" t="s">
        <v>30</v>
      </c>
      <c r="B9" s="27">
        <f>SUM(B10:B11)</f>
        <v>-678.6</v>
      </c>
      <c r="C9" s="27">
        <f t="shared" ref="C9:D9" si="1">SUM(C10:C11)</f>
        <v>-717.69999999999982</v>
      </c>
      <c r="D9" s="28">
        <f t="shared" si="1"/>
        <v>-767.6</v>
      </c>
    </row>
    <row r="10" spans="1:6" ht="12.75" customHeight="1">
      <c r="A10" s="20" t="s">
        <v>1</v>
      </c>
      <c r="B10" s="1">
        <f>SUM(B14+B22)</f>
        <v>0</v>
      </c>
      <c r="C10" s="1">
        <f t="shared" ref="C10:D11" si="2">SUM(C14+C22)</f>
        <v>0</v>
      </c>
      <c r="D10" s="4">
        <f t="shared" si="2"/>
        <v>0</v>
      </c>
    </row>
    <row r="11" spans="1:6" ht="12.75" customHeight="1">
      <c r="A11" s="20" t="s">
        <v>2</v>
      </c>
      <c r="B11" s="1">
        <f>SUM(B15+B23)</f>
        <v>-678.6</v>
      </c>
      <c r="C11" s="1">
        <f t="shared" si="2"/>
        <v>-717.69999999999982</v>
      </c>
      <c r="D11" s="4">
        <f t="shared" si="2"/>
        <v>-767.6</v>
      </c>
    </row>
    <row r="12" spans="1:6" ht="15" customHeight="1">
      <c r="A12" s="21" t="s">
        <v>9</v>
      </c>
      <c r="B12" s="13">
        <f>SUM(B13)</f>
        <v>-16.399999999999999</v>
      </c>
      <c r="C12" s="13">
        <f t="shared" ref="C12:D12" si="3">SUM(C13)</f>
        <v>-9.4</v>
      </c>
      <c r="D12" s="14">
        <f t="shared" si="3"/>
        <v>-12.8</v>
      </c>
    </row>
    <row r="13" spans="1:6" ht="12.75" customHeight="1">
      <c r="A13" s="19" t="s">
        <v>31</v>
      </c>
      <c r="B13" s="27">
        <f>SUM(B14:B15)</f>
        <v>-16.399999999999999</v>
      </c>
      <c r="C13" s="27">
        <f t="shared" ref="C13:D13" si="4">SUM(C14:C15)</f>
        <v>-9.4</v>
      </c>
      <c r="D13" s="28">
        <f t="shared" si="4"/>
        <v>-12.8</v>
      </c>
    </row>
    <row r="14" spans="1:6" ht="12.75" customHeight="1">
      <c r="A14" s="20" t="s">
        <v>1</v>
      </c>
      <c r="B14" s="1">
        <v>0</v>
      </c>
      <c r="C14" s="1">
        <v>0</v>
      </c>
      <c r="D14" s="4">
        <v>0</v>
      </c>
    </row>
    <row r="15" spans="1:6" ht="12.75" customHeight="1">
      <c r="A15" s="20" t="s">
        <v>2</v>
      </c>
      <c r="B15" s="1">
        <f>SUM(B16:B20)</f>
        <v>-16.399999999999999</v>
      </c>
      <c r="C15" s="1">
        <f t="shared" ref="C15:D15" si="5">SUM(C16:C20)</f>
        <v>-9.4</v>
      </c>
      <c r="D15" s="4">
        <f t="shared" si="5"/>
        <v>-12.8</v>
      </c>
    </row>
    <row r="16" spans="1:6" ht="12.75" customHeight="1">
      <c r="A16" s="19" t="s">
        <v>32</v>
      </c>
      <c r="B16" s="1">
        <v>-16.399999999999999</v>
      </c>
      <c r="C16" s="1">
        <v>-9.4</v>
      </c>
      <c r="D16" s="4">
        <v>-12.8</v>
      </c>
    </row>
    <row r="17" spans="1:4" ht="12.75" customHeight="1">
      <c r="A17" s="19" t="s">
        <v>28</v>
      </c>
      <c r="B17" s="1">
        <v>0</v>
      </c>
      <c r="C17" s="1">
        <v>0</v>
      </c>
      <c r="D17" s="4">
        <v>0</v>
      </c>
    </row>
    <row r="18" spans="1:4" ht="12.75" customHeight="1">
      <c r="A18" s="19" t="s">
        <v>33</v>
      </c>
      <c r="B18" s="1">
        <v>0</v>
      </c>
      <c r="C18" s="1">
        <v>0</v>
      </c>
      <c r="D18" s="4">
        <v>0</v>
      </c>
    </row>
    <row r="19" spans="1:4" ht="12.75" customHeight="1">
      <c r="A19" s="19" t="s">
        <v>29</v>
      </c>
      <c r="B19" s="1">
        <v>0</v>
      </c>
      <c r="C19" s="1">
        <v>0</v>
      </c>
      <c r="D19" s="4">
        <v>0</v>
      </c>
    </row>
    <row r="20" spans="1:4" ht="12.75" customHeight="1">
      <c r="A20" s="19" t="s">
        <v>10</v>
      </c>
      <c r="B20" s="1">
        <v>0</v>
      </c>
      <c r="C20" s="1">
        <v>0</v>
      </c>
      <c r="D20" s="4">
        <v>0</v>
      </c>
    </row>
    <row r="21" spans="1:4" ht="15" customHeight="1">
      <c r="A21" s="15" t="s">
        <v>34</v>
      </c>
      <c r="B21" s="13">
        <f>SUM(B22:B23)</f>
        <v>-662.2</v>
      </c>
      <c r="C21" s="13">
        <f t="shared" ref="C21:D21" si="6">SUM(C22:C23)</f>
        <v>-708.29999999999984</v>
      </c>
      <c r="D21" s="14">
        <f t="shared" si="6"/>
        <v>-754.80000000000007</v>
      </c>
    </row>
    <row r="22" spans="1:4" ht="12.75" customHeight="1">
      <c r="A22" s="20" t="s">
        <v>1</v>
      </c>
      <c r="B22" s="1">
        <f>SUM(B25)</f>
        <v>0</v>
      </c>
      <c r="C22" s="1">
        <f t="shared" ref="C22:D23" si="7">SUM(C25)</f>
        <v>0</v>
      </c>
      <c r="D22" s="4">
        <f t="shared" si="7"/>
        <v>0</v>
      </c>
    </row>
    <row r="23" spans="1:4" ht="12.75" customHeight="1">
      <c r="A23" s="20" t="s">
        <v>2</v>
      </c>
      <c r="B23" s="1">
        <f>SUM(B26)</f>
        <v>-662.2</v>
      </c>
      <c r="C23" s="1">
        <f t="shared" si="7"/>
        <v>-708.29999999999984</v>
      </c>
      <c r="D23" s="4">
        <f t="shared" si="7"/>
        <v>-754.80000000000007</v>
      </c>
    </row>
    <row r="24" spans="1:4" ht="12.75" customHeight="1">
      <c r="A24" s="19" t="s">
        <v>11</v>
      </c>
      <c r="B24" s="27">
        <f>SUM(B25:B26)</f>
        <v>-662.2</v>
      </c>
      <c r="C24" s="27">
        <f>SUM(C25:C26)</f>
        <v>-708.29999999999984</v>
      </c>
      <c r="D24" s="28">
        <f>SUM(D25:D26)</f>
        <v>-754.80000000000007</v>
      </c>
    </row>
    <row r="25" spans="1:4" ht="12.75" customHeight="1">
      <c r="A25" s="20" t="s">
        <v>1</v>
      </c>
      <c r="B25" s="1">
        <f>SUM(B28+B35)</f>
        <v>0</v>
      </c>
      <c r="C25" s="1">
        <f t="shared" ref="C25:D26" si="8">SUM(C28+C35)</f>
        <v>0</v>
      </c>
      <c r="D25" s="4">
        <f t="shared" si="8"/>
        <v>0</v>
      </c>
    </row>
    <row r="26" spans="1:4" ht="12.75" customHeight="1">
      <c r="A26" s="20" t="s">
        <v>2</v>
      </c>
      <c r="B26" s="1">
        <f>SUM(B29+B36)</f>
        <v>-662.2</v>
      </c>
      <c r="C26" s="1">
        <f t="shared" si="8"/>
        <v>-708.29999999999984</v>
      </c>
      <c r="D26" s="4">
        <f t="shared" si="8"/>
        <v>-754.80000000000007</v>
      </c>
    </row>
    <row r="27" spans="1:4" ht="12.75" customHeight="1">
      <c r="A27" s="19" t="s">
        <v>35</v>
      </c>
      <c r="B27" s="27">
        <f>SUM(B28:B29)</f>
        <v>-559</v>
      </c>
      <c r="C27" s="27">
        <f t="shared" ref="C27:D27" si="9">SUM(C28:C29)</f>
        <v>-573.89999999999986</v>
      </c>
      <c r="D27" s="28">
        <f t="shared" si="9"/>
        <v>-602.70000000000005</v>
      </c>
    </row>
    <row r="28" spans="1:4" ht="12.75" customHeight="1">
      <c r="A28" s="20" t="s">
        <v>1</v>
      </c>
      <c r="B28" s="1">
        <v>0</v>
      </c>
      <c r="C28" s="1">
        <v>0</v>
      </c>
      <c r="D28" s="4">
        <v>0</v>
      </c>
    </row>
    <row r="29" spans="1:4" ht="12.75" customHeight="1">
      <c r="A29" s="20" t="s">
        <v>2</v>
      </c>
      <c r="B29" s="1">
        <f>SUM(B30)</f>
        <v>-559</v>
      </c>
      <c r="C29" s="1">
        <f t="shared" ref="C29:D32" si="10">SUM(C30)</f>
        <v>-573.89999999999986</v>
      </c>
      <c r="D29" s="4">
        <f t="shared" si="10"/>
        <v>-602.70000000000005</v>
      </c>
    </row>
    <row r="30" spans="1:4" ht="12.75" customHeight="1">
      <c r="A30" s="19" t="s">
        <v>36</v>
      </c>
      <c r="B30" s="1">
        <f>SUM(B31)</f>
        <v>-559</v>
      </c>
      <c r="C30" s="1">
        <f t="shared" si="10"/>
        <v>-573.89999999999986</v>
      </c>
      <c r="D30" s="4">
        <f t="shared" si="10"/>
        <v>-602.70000000000005</v>
      </c>
    </row>
    <row r="31" spans="1:4" ht="12.75" customHeight="1">
      <c r="A31" s="19" t="s">
        <v>12</v>
      </c>
      <c r="B31" s="1">
        <f>SUM(B32)</f>
        <v>-559</v>
      </c>
      <c r="C31" s="1">
        <f t="shared" si="10"/>
        <v>-573.89999999999986</v>
      </c>
      <c r="D31" s="4">
        <f t="shared" si="10"/>
        <v>-602.70000000000005</v>
      </c>
    </row>
    <row r="32" spans="1:4" ht="12.75" customHeight="1">
      <c r="A32" s="19" t="s">
        <v>37</v>
      </c>
      <c r="B32" s="1">
        <f>SUM(B33)</f>
        <v>-559</v>
      </c>
      <c r="C32" s="1">
        <f t="shared" si="10"/>
        <v>-573.89999999999986</v>
      </c>
      <c r="D32" s="4">
        <f t="shared" si="10"/>
        <v>-602.70000000000005</v>
      </c>
    </row>
    <row r="33" spans="1:5" ht="12.75" customHeight="1">
      <c r="A33" s="8" t="s">
        <v>26</v>
      </c>
      <c r="B33" s="1">
        <v>-559</v>
      </c>
      <c r="C33" s="1">
        <v>-573.89999999999986</v>
      </c>
      <c r="D33" s="4">
        <v>-602.70000000000005</v>
      </c>
    </row>
    <row r="34" spans="1:5" ht="12.75" customHeight="1">
      <c r="A34" s="22" t="s">
        <v>13</v>
      </c>
      <c r="B34" s="27">
        <f>SUM(B35:B36)</f>
        <v>-103.19999999999999</v>
      </c>
      <c r="C34" s="27">
        <f t="shared" ref="C34:D34" si="11">SUM(C35:C36)</f>
        <v>-134.4</v>
      </c>
      <c r="D34" s="28">
        <f t="shared" si="11"/>
        <v>-152.1</v>
      </c>
    </row>
    <row r="35" spans="1:5" ht="12.75" customHeight="1">
      <c r="A35" s="20" t="s">
        <v>1</v>
      </c>
      <c r="B35" s="1">
        <v>0</v>
      </c>
      <c r="C35" s="1">
        <v>0</v>
      </c>
      <c r="D35" s="4">
        <v>0</v>
      </c>
    </row>
    <row r="36" spans="1:5" ht="12.75" customHeight="1">
      <c r="A36" s="20" t="s">
        <v>2</v>
      </c>
      <c r="B36" s="1">
        <f>SUM(B37+B42)</f>
        <v>-103.19999999999999</v>
      </c>
      <c r="C36" s="1">
        <f t="shared" ref="C36:D36" si="12">SUM(C37+C42)</f>
        <v>-134.4</v>
      </c>
      <c r="D36" s="4">
        <f t="shared" si="12"/>
        <v>-152.1</v>
      </c>
    </row>
    <row r="37" spans="1:5" ht="12.75" customHeight="1">
      <c r="A37" s="19" t="s">
        <v>38</v>
      </c>
      <c r="B37" s="1">
        <f>SUM(B38:B41)</f>
        <v>-102.1</v>
      </c>
      <c r="C37" s="1">
        <f t="shared" ref="C37:D37" si="13">SUM(C38:C41)</f>
        <v>-133.5</v>
      </c>
      <c r="D37" s="4">
        <f t="shared" si="13"/>
        <v>-151.19999999999999</v>
      </c>
    </row>
    <row r="38" spans="1:5" ht="12.75" customHeight="1">
      <c r="A38" s="8" t="s">
        <v>39</v>
      </c>
      <c r="B38" s="1">
        <v>-83</v>
      </c>
      <c r="C38" s="1">
        <v>-108.7</v>
      </c>
      <c r="D38" s="4">
        <v>-126.5</v>
      </c>
    </row>
    <row r="39" spans="1:5" ht="12.75" customHeight="1">
      <c r="A39" s="8" t="s">
        <v>40</v>
      </c>
      <c r="B39" s="1">
        <v>-4.5</v>
      </c>
      <c r="C39" s="1">
        <v>-3.5999999999999996</v>
      </c>
      <c r="D39" s="4">
        <v>-4.2</v>
      </c>
    </row>
    <row r="40" spans="1:5" ht="12.75" customHeight="1">
      <c r="A40" s="8" t="s">
        <v>41</v>
      </c>
      <c r="B40" s="1">
        <v>-14.6</v>
      </c>
      <c r="C40" s="1">
        <v>-21.200000000000003</v>
      </c>
      <c r="D40" s="4">
        <v>-20.5</v>
      </c>
    </row>
    <row r="41" spans="1:5" ht="12.75" customHeight="1">
      <c r="A41" s="8" t="s">
        <v>42</v>
      </c>
      <c r="B41" s="1">
        <v>0</v>
      </c>
      <c r="C41" s="1">
        <v>0</v>
      </c>
      <c r="D41" s="4">
        <v>0</v>
      </c>
    </row>
    <row r="42" spans="1:5" ht="12.75" customHeight="1">
      <c r="A42" s="19" t="s">
        <v>14</v>
      </c>
      <c r="B42" s="1">
        <f>SUM(B43)</f>
        <v>-1.1000000000000001</v>
      </c>
      <c r="C42" s="1">
        <f t="shared" ref="C42:D42" si="14">SUM(C43)</f>
        <v>-0.89999999999999991</v>
      </c>
      <c r="D42" s="4">
        <f t="shared" si="14"/>
        <v>-0.89999999999999991</v>
      </c>
    </row>
    <row r="43" spans="1:5" ht="12.75" customHeight="1">
      <c r="A43" s="8" t="s">
        <v>76</v>
      </c>
      <c r="B43" s="1">
        <f>SUM(B44:B46)</f>
        <v>-1.1000000000000001</v>
      </c>
      <c r="C43" s="1">
        <f t="shared" ref="C43:D43" si="15">SUM(C44:C46)</f>
        <v>-0.89999999999999991</v>
      </c>
      <c r="D43" s="4">
        <f t="shared" si="15"/>
        <v>-0.89999999999999991</v>
      </c>
    </row>
    <row r="44" spans="1:5" ht="12.75" customHeight="1">
      <c r="A44" s="19" t="s">
        <v>43</v>
      </c>
      <c r="B44" s="1">
        <v>-1.1000000000000001</v>
      </c>
      <c r="C44" s="1">
        <v>-0.89999999999999991</v>
      </c>
      <c r="D44" s="4">
        <v>-0.89999999999999991</v>
      </c>
    </row>
    <row r="45" spans="1:5" ht="12.75" customHeight="1">
      <c r="A45" s="19" t="s">
        <v>27</v>
      </c>
      <c r="B45" s="1">
        <v>0</v>
      </c>
      <c r="C45" s="1">
        <v>0</v>
      </c>
      <c r="D45" s="4">
        <v>0</v>
      </c>
      <c r="E45" s="5"/>
    </row>
    <row r="46" spans="1:5" ht="12.75" customHeight="1">
      <c r="A46" s="19" t="s">
        <v>44</v>
      </c>
      <c r="B46" s="1">
        <v>0</v>
      </c>
      <c r="C46" s="1">
        <v>0</v>
      </c>
      <c r="D46" s="4">
        <v>0</v>
      </c>
    </row>
    <row r="47" spans="1:5" ht="15" customHeight="1">
      <c r="A47" s="15" t="s">
        <v>45</v>
      </c>
      <c r="B47" s="13">
        <f>SUM(B48:B49)</f>
        <v>2194.3000000000002</v>
      </c>
      <c r="C47" s="13">
        <f t="shared" ref="C47:D47" si="16">SUM(C48:C49)</f>
        <v>1301.0999999999999</v>
      </c>
      <c r="D47" s="14">
        <f t="shared" si="16"/>
        <v>1238.4000000000001</v>
      </c>
    </row>
    <row r="48" spans="1:5" ht="15" customHeight="1">
      <c r="A48" s="23" t="s">
        <v>46</v>
      </c>
      <c r="B48" s="13">
        <v>0</v>
      </c>
      <c r="C48" s="13">
        <v>0</v>
      </c>
      <c r="D48" s="14">
        <v>0</v>
      </c>
    </row>
    <row r="49" spans="1:4" ht="15" customHeight="1">
      <c r="A49" s="23" t="s">
        <v>47</v>
      </c>
      <c r="B49" s="13">
        <f>SUM(B50+B63)</f>
        <v>2194.3000000000002</v>
      </c>
      <c r="C49" s="13">
        <f t="shared" ref="C49:D49" si="17">SUM(C50+C63)</f>
        <v>1301.0999999999999</v>
      </c>
      <c r="D49" s="14">
        <f t="shared" si="17"/>
        <v>1238.4000000000001</v>
      </c>
    </row>
    <row r="50" spans="1:4" ht="12.75" customHeight="1">
      <c r="A50" s="8" t="s">
        <v>48</v>
      </c>
      <c r="B50" s="27">
        <f>SUM(B51+B55)</f>
        <v>1250</v>
      </c>
      <c r="C50" s="27">
        <f t="shared" ref="C50:D50" si="18">SUM(C51+C55)</f>
        <v>871.2</v>
      </c>
      <c r="D50" s="28">
        <f t="shared" si="18"/>
        <v>1000</v>
      </c>
    </row>
    <row r="51" spans="1:4" ht="12.75" customHeight="1">
      <c r="A51" s="8" t="s">
        <v>49</v>
      </c>
      <c r="B51" s="27">
        <f>SUM(B52)</f>
        <v>0</v>
      </c>
      <c r="C51" s="27">
        <f t="shared" ref="C51:D53" si="19">SUM(C52)</f>
        <v>0</v>
      </c>
      <c r="D51" s="28">
        <f t="shared" si="19"/>
        <v>0</v>
      </c>
    </row>
    <row r="52" spans="1:4" ht="12.75" customHeight="1">
      <c r="A52" s="8" t="s">
        <v>50</v>
      </c>
      <c r="B52" s="1">
        <f>SUM(B53)</f>
        <v>0</v>
      </c>
      <c r="C52" s="1">
        <f t="shared" si="19"/>
        <v>0</v>
      </c>
      <c r="D52" s="4">
        <f t="shared" si="19"/>
        <v>0</v>
      </c>
    </row>
    <row r="53" spans="1:4" ht="12.75" customHeight="1">
      <c r="A53" s="8" t="s">
        <v>51</v>
      </c>
      <c r="B53" s="1">
        <f>SUM(B54)</f>
        <v>0</v>
      </c>
      <c r="C53" s="1">
        <f t="shared" si="19"/>
        <v>0</v>
      </c>
      <c r="D53" s="4">
        <f t="shared" si="19"/>
        <v>0</v>
      </c>
    </row>
    <row r="54" spans="1:4" ht="12.75" customHeight="1">
      <c r="A54" s="8" t="s">
        <v>15</v>
      </c>
      <c r="B54" s="1">
        <v>0</v>
      </c>
      <c r="C54" s="1">
        <v>0</v>
      </c>
      <c r="D54" s="4">
        <v>0</v>
      </c>
    </row>
    <row r="55" spans="1:4" ht="12.75" customHeight="1">
      <c r="A55" s="24" t="s">
        <v>52</v>
      </c>
      <c r="B55" s="27">
        <f>SUM(B56)</f>
        <v>1250</v>
      </c>
      <c r="C55" s="27">
        <f t="shared" ref="C55:D58" si="20">SUM(C56)</f>
        <v>871.2</v>
      </c>
      <c r="D55" s="28">
        <f t="shared" si="20"/>
        <v>1000</v>
      </c>
    </row>
    <row r="56" spans="1:4" ht="12.75" customHeight="1">
      <c r="A56" s="24" t="s">
        <v>53</v>
      </c>
      <c r="B56" s="1">
        <f>SUM(B57)</f>
        <v>1250</v>
      </c>
      <c r="C56" s="1">
        <f t="shared" si="20"/>
        <v>871.2</v>
      </c>
      <c r="D56" s="4">
        <f t="shared" si="20"/>
        <v>1000</v>
      </c>
    </row>
    <row r="57" spans="1:4" ht="12.75" customHeight="1">
      <c r="A57" s="24" t="s">
        <v>12</v>
      </c>
      <c r="B57" s="1">
        <f>SUM(B58)</f>
        <v>1250</v>
      </c>
      <c r="C57" s="1">
        <f t="shared" si="20"/>
        <v>871.2</v>
      </c>
      <c r="D57" s="4">
        <f t="shared" si="20"/>
        <v>1000</v>
      </c>
    </row>
    <row r="58" spans="1:4" ht="12.75" customHeight="1">
      <c r="A58" s="24" t="s">
        <v>15</v>
      </c>
      <c r="B58" s="1">
        <f>SUM(B59)</f>
        <v>1250</v>
      </c>
      <c r="C58" s="1">
        <f t="shared" si="20"/>
        <v>871.2</v>
      </c>
      <c r="D58" s="4">
        <f t="shared" si="20"/>
        <v>1000</v>
      </c>
    </row>
    <row r="59" spans="1:4" ht="12.75" customHeight="1">
      <c r="A59" s="24" t="s">
        <v>54</v>
      </c>
      <c r="B59" s="1">
        <f>SUM(B60:B62)</f>
        <v>1250</v>
      </c>
      <c r="C59" s="1">
        <f t="shared" ref="C59:D59" si="21">SUM(C60:C62)</f>
        <v>871.2</v>
      </c>
      <c r="D59" s="4">
        <f t="shared" si="21"/>
        <v>1000</v>
      </c>
    </row>
    <row r="60" spans="1:4" ht="12.75" customHeight="1">
      <c r="A60" s="24" t="s">
        <v>55</v>
      </c>
      <c r="B60" s="1">
        <v>1250</v>
      </c>
      <c r="C60" s="1">
        <v>1250</v>
      </c>
      <c r="D60" s="4">
        <v>1000</v>
      </c>
    </row>
    <row r="61" spans="1:4" ht="12.75" customHeight="1">
      <c r="A61" s="24" t="s">
        <v>56</v>
      </c>
      <c r="B61" s="1">
        <v>0</v>
      </c>
      <c r="C61" s="1">
        <v>-378.8</v>
      </c>
      <c r="D61" s="4">
        <v>0</v>
      </c>
    </row>
    <row r="62" spans="1:4" ht="12.75" customHeight="1">
      <c r="A62" s="24" t="s">
        <v>57</v>
      </c>
      <c r="B62" s="1">
        <v>0</v>
      </c>
      <c r="C62" s="1">
        <v>0</v>
      </c>
      <c r="D62" s="4">
        <v>0</v>
      </c>
    </row>
    <row r="63" spans="1:4" ht="12.75" customHeight="1">
      <c r="A63" s="8" t="s">
        <v>58</v>
      </c>
      <c r="B63" s="27">
        <f>SUM(B64:B65)</f>
        <v>944.3</v>
      </c>
      <c r="C63" s="27">
        <f t="shared" ref="C63:D63" si="22">SUM(C64:C65)</f>
        <v>429.9</v>
      </c>
      <c r="D63" s="28">
        <f t="shared" si="22"/>
        <v>238.39999999999998</v>
      </c>
    </row>
    <row r="64" spans="1:4" ht="12.75" customHeight="1">
      <c r="A64" s="8" t="s">
        <v>59</v>
      </c>
      <c r="B64" s="1">
        <v>0</v>
      </c>
      <c r="C64" s="1">
        <v>0</v>
      </c>
      <c r="D64" s="4">
        <v>0</v>
      </c>
    </row>
    <row r="65" spans="1:4" ht="12.75" customHeight="1">
      <c r="A65" s="8" t="s">
        <v>60</v>
      </c>
      <c r="B65" s="27">
        <f>SUM(B66+B95)</f>
        <v>944.3</v>
      </c>
      <c r="C65" s="27">
        <f t="shared" ref="C65:D65" si="23">SUM(C66+C95)</f>
        <v>429.9</v>
      </c>
      <c r="D65" s="28">
        <f t="shared" si="23"/>
        <v>238.39999999999998</v>
      </c>
    </row>
    <row r="66" spans="1:4" ht="12.75" customHeight="1">
      <c r="A66" s="8" t="s">
        <v>61</v>
      </c>
      <c r="B66" s="1">
        <f>SUM(B67+B80)</f>
        <v>944.3</v>
      </c>
      <c r="C66" s="1">
        <f t="shared" ref="C66:D66" si="24">SUM(C67+C80)</f>
        <v>429.9</v>
      </c>
      <c r="D66" s="4">
        <f t="shared" si="24"/>
        <v>238.39999999999998</v>
      </c>
    </row>
    <row r="67" spans="1:4" ht="12.75" customHeight="1">
      <c r="A67" s="8" t="s">
        <v>62</v>
      </c>
      <c r="B67" s="1">
        <f>SUM(B68)</f>
        <v>949.3</v>
      </c>
      <c r="C67" s="1">
        <f t="shared" ref="C67:D67" si="25">SUM(C68)</f>
        <v>433.4</v>
      </c>
      <c r="D67" s="4">
        <f t="shared" si="25"/>
        <v>241.39999999999998</v>
      </c>
    </row>
    <row r="68" spans="1:4" ht="12.75" customHeight="1">
      <c r="A68" s="24" t="s">
        <v>63</v>
      </c>
      <c r="B68" s="1">
        <f>SUM(B69+B74)</f>
        <v>949.3</v>
      </c>
      <c r="C68" s="1">
        <f t="shared" ref="C68:D68" si="26">SUM(C69+C74)</f>
        <v>433.4</v>
      </c>
      <c r="D68" s="4">
        <f t="shared" si="26"/>
        <v>241.39999999999998</v>
      </c>
    </row>
    <row r="69" spans="1:4" ht="12.75" customHeight="1">
      <c r="A69" s="8" t="s">
        <v>64</v>
      </c>
      <c r="B69" s="1">
        <f>SUM(B70)</f>
        <v>1160.0999999999999</v>
      </c>
      <c r="C69" s="1">
        <f t="shared" ref="C69:D69" si="27">SUM(C70)</f>
        <v>803.4</v>
      </c>
      <c r="D69" s="4">
        <f t="shared" si="27"/>
        <v>703.6</v>
      </c>
    </row>
    <row r="70" spans="1:4" ht="12.75" customHeight="1">
      <c r="A70" s="8" t="s">
        <v>77</v>
      </c>
      <c r="B70" s="1">
        <f>SUM(B71:B73)</f>
        <v>1160.0999999999999</v>
      </c>
      <c r="C70" s="1">
        <f t="shared" ref="C70:D70" si="28">SUM(C71:C73)</f>
        <v>803.4</v>
      </c>
      <c r="D70" s="4">
        <f t="shared" si="28"/>
        <v>703.6</v>
      </c>
    </row>
    <row r="71" spans="1:4" ht="12.75" customHeight="1">
      <c r="A71" s="8" t="s">
        <v>65</v>
      </c>
      <c r="B71" s="1">
        <v>804.4</v>
      </c>
      <c r="C71" s="1">
        <v>803</v>
      </c>
      <c r="D71" s="4">
        <v>703.4</v>
      </c>
    </row>
    <row r="72" spans="1:4" ht="12.75" customHeight="1">
      <c r="A72" s="8" t="s">
        <v>66</v>
      </c>
      <c r="B72" s="1">
        <v>1.4000000000000001</v>
      </c>
      <c r="C72" s="1">
        <v>0.4</v>
      </c>
      <c r="D72" s="4">
        <v>0.2</v>
      </c>
    </row>
    <row r="73" spans="1:4" ht="12.75" customHeight="1">
      <c r="A73" s="8" t="s">
        <v>16</v>
      </c>
      <c r="B73" s="1">
        <v>354.3</v>
      </c>
      <c r="C73" s="1">
        <v>0</v>
      </c>
      <c r="D73" s="4">
        <v>0</v>
      </c>
    </row>
    <row r="74" spans="1:4" ht="12.75" customHeight="1">
      <c r="A74" s="8" t="s">
        <v>67</v>
      </c>
      <c r="B74" s="1">
        <f>SUM(B75)</f>
        <v>-210.8</v>
      </c>
      <c r="C74" s="1">
        <f t="shared" ref="C74:D74" si="29">SUM(C75)</f>
        <v>-370</v>
      </c>
      <c r="D74" s="4">
        <f t="shared" si="29"/>
        <v>-462.20000000000005</v>
      </c>
    </row>
    <row r="75" spans="1:4" ht="12.75" customHeight="1">
      <c r="A75" s="8" t="s">
        <v>77</v>
      </c>
      <c r="B75" s="1">
        <f>SUM(B76:B79)</f>
        <v>-210.8</v>
      </c>
      <c r="C75" s="1">
        <f t="shared" ref="C75:D75" si="30">SUM(C76:C79)</f>
        <v>-370</v>
      </c>
      <c r="D75" s="4">
        <f t="shared" si="30"/>
        <v>-462.20000000000005</v>
      </c>
    </row>
    <row r="76" spans="1:4" ht="12.75" customHeight="1">
      <c r="A76" s="8" t="s">
        <v>17</v>
      </c>
      <c r="B76" s="1">
        <v>-160.80000000000001</v>
      </c>
      <c r="C76" s="1">
        <v>-216.2</v>
      </c>
      <c r="D76" s="4">
        <v>-294.2</v>
      </c>
    </row>
    <row r="77" spans="1:4" ht="12.75" customHeight="1">
      <c r="A77" s="8" t="s">
        <v>68</v>
      </c>
      <c r="B77" s="1">
        <v>-23.8</v>
      </c>
      <c r="C77" s="1">
        <v>-21.900000000000002</v>
      </c>
      <c r="D77" s="4">
        <v>-22.599999999999998</v>
      </c>
    </row>
    <row r="78" spans="1:4" ht="12.75" customHeight="1">
      <c r="A78" s="8" t="s">
        <v>18</v>
      </c>
      <c r="B78" s="1">
        <v>-26.2</v>
      </c>
      <c r="C78" s="1">
        <v>-131.9</v>
      </c>
      <c r="D78" s="4">
        <v>-145.4</v>
      </c>
    </row>
    <row r="79" spans="1:4" ht="12.75" customHeight="1">
      <c r="A79" s="8" t="s">
        <v>19</v>
      </c>
      <c r="B79" s="1">
        <v>0</v>
      </c>
      <c r="C79" s="1">
        <v>0</v>
      </c>
      <c r="D79" s="4">
        <v>0</v>
      </c>
    </row>
    <row r="80" spans="1:4" ht="12.75" customHeight="1">
      <c r="A80" s="8" t="s">
        <v>69</v>
      </c>
      <c r="B80" s="1">
        <f>SUM(B81)</f>
        <v>-4.9999999999999991</v>
      </c>
      <c r="C80" s="1">
        <f t="shared" ref="C80:D80" si="31">SUM(C81)</f>
        <v>-3.5</v>
      </c>
      <c r="D80" s="4">
        <f t="shared" si="31"/>
        <v>-3</v>
      </c>
    </row>
    <row r="81" spans="1:4" ht="12.75" customHeight="1">
      <c r="A81" s="24" t="s">
        <v>63</v>
      </c>
      <c r="B81" s="1">
        <f>SUM(B82+B88)</f>
        <v>-4.9999999999999991</v>
      </c>
      <c r="C81" s="1">
        <f t="shared" ref="C81:D81" si="32">SUM(C82+C88)</f>
        <v>-3.5</v>
      </c>
      <c r="D81" s="4">
        <f t="shared" si="32"/>
        <v>-3</v>
      </c>
    </row>
    <row r="82" spans="1:4" ht="12.75" customHeight="1">
      <c r="A82" s="8" t="s">
        <v>64</v>
      </c>
      <c r="B82" s="1">
        <f>SUM(B83)</f>
        <v>0</v>
      </c>
      <c r="C82" s="1">
        <f t="shared" ref="C82:D83" si="33">SUM(C83)</f>
        <v>0</v>
      </c>
      <c r="D82" s="4">
        <f t="shared" si="33"/>
        <v>0</v>
      </c>
    </row>
    <row r="83" spans="1:4" ht="12.75" customHeight="1">
      <c r="A83" s="8" t="s">
        <v>77</v>
      </c>
      <c r="B83" s="1">
        <f>SUM(B84)</f>
        <v>0</v>
      </c>
      <c r="C83" s="1">
        <f t="shared" si="33"/>
        <v>0</v>
      </c>
      <c r="D83" s="4">
        <f t="shared" si="33"/>
        <v>0</v>
      </c>
    </row>
    <row r="84" spans="1:4" ht="12.75" customHeight="1">
      <c r="A84" s="8" t="s">
        <v>20</v>
      </c>
      <c r="B84" s="1">
        <f>SUM(B85:B87)</f>
        <v>0</v>
      </c>
      <c r="C84" s="1">
        <f t="shared" ref="C84:D84" si="34">SUM(C85:C87)</f>
        <v>0</v>
      </c>
      <c r="D84" s="4">
        <f t="shared" si="34"/>
        <v>0</v>
      </c>
    </row>
    <row r="85" spans="1:4" ht="12.75" customHeight="1">
      <c r="A85" s="8" t="s">
        <v>70</v>
      </c>
      <c r="B85" s="1">
        <v>0</v>
      </c>
      <c r="C85" s="1">
        <v>0</v>
      </c>
      <c r="D85" s="4">
        <v>0</v>
      </c>
    </row>
    <row r="86" spans="1:4" ht="12.75" customHeight="1">
      <c r="A86" s="8" t="s">
        <v>21</v>
      </c>
      <c r="B86" s="1">
        <v>0</v>
      </c>
      <c r="C86" s="1">
        <v>0</v>
      </c>
      <c r="D86" s="4">
        <v>0</v>
      </c>
    </row>
    <row r="87" spans="1:4" ht="12.75" customHeight="1">
      <c r="A87" s="8" t="s">
        <v>22</v>
      </c>
      <c r="B87" s="1">
        <v>0</v>
      </c>
      <c r="C87" s="1">
        <v>0</v>
      </c>
      <c r="D87" s="4">
        <v>0</v>
      </c>
    </row>
    <row r="88" spans="1:4" ht="12.75" customHeight="1">
      <c r="A88" s="8" t="s">
        <v>71</v>
      </c>
      <c r="B88" s="1">
        <f>SUM(B89)</f>
        <v>-4.9999999999999991</v>
      </c>
      <c r="C88" s="1">
        <f t="shared" ref="C88:D89" si="35">SUM(C89)</f>
        <v>-3.5</v>
      </c>
      <c r="D88" s="4">
        <f t="shared" si="35"/>
        <v>-3</v>
      </c>
    </row>
    <row r="89" spans="1:4" ht="12.75" customHeight="1">
      <c r="A89" s="8" t="s">
        <v>77</v>
      </c>
      <c r="B89" s="1">
        <f>SUM(B90)</f>
        <v>-4.9999999999999991</v>
      </c>
      <c r="C89" s="1">
        <f t="shared" si="35"/>
        <v>-3.5</v>
      </c>
      <c r="D89" s="4">
        <f t="shared" si="35"/>
        <v>-3</v>
      </c>
    </row>
    <row r="90" spans="1:4" ht="12.75" customHeight="1">
      <c r="A90" s="8" t="s">
        <v>20</v>
      </c>
      <c r="B90" s="1">
        <f>SUM(B91:B94)</f>
        <v>-4.9999999999999991</v>
      </c>
      <c r="C90" s="1">
        <f t="shared" ref="C90:D90" si="36">SUM(C91:C94)</f>
        <v>-3.5</v>
      </c>
      <c r="D90" s="4">
        <f t="shared" si="36"/>
        <v>-3</v>
      </c>
    </row>
    <row r="91" spans="1:4" ht="12.75" customHeight="1">
      <c r="A91" s="8" t="s">
        <v>70</v>
      </c>
      <c r="B91" s="1">
        <v>-4.1999999999999993</v>
      </c>
      <c r="C91" s="1">
        <v>-3.5</v>
      </c>
      <c r="D91" s="4">
        <v>-3</v>
      </c>
    </row>
    <row r="92" spans="1:4" ht="12.75" customHeight="1">
      <c r="A92" s="8" t="s">
        <v>21</v>
      </c>
      <c r="B92" s="1">
        <v>-0.8</v>
      </c>
      <c r="C92" s="1">
        <v>0</v>
      </c>
      <c r="D92" s="4">
        <v>0</v>
      </c>
    </row>
    <row r="93" spans="1:4" ht="12.75" customHeight="1">
      <c r="A93" s="8" t="s">
        <v>22</v>
      </c>
      <c r="B93" s="1">
        <v>0</v>
      </c>
      <c r="C93" s="1">
        <v>0</v>
      </c>
      <c r="D93" s="4">
        <v>0</v>
      </c>
    </row>
    <row r="94" spans="1:4" ht="12.75" customHeight="1">
      <c r="A94" s="8" t="s">
        <v>72</v>
      </c>
      <c r="B94" s="1">
        <v>0</v>
      </c>
      <c r="C94" s="1">
        <v>0</v>
      </c>
      <c r="D94" s="4">
        <v>0</v>
      </c>
    </row>
    <row r="95" spans="1:4" ht="12.75" customHeight="1">
      <c r="A95" s="8" t="s">
        <v>73</v>
      </c>
      <c r="B95" s="1">
        <f>SUM(B96:B98)</f>
        <v>0</v>
      </c>
      <c r="C95" s="1">
        <f t="shared" ref="C95:D95" si="37">SUM(C96:C98)</f>
        <v>0</v>
      </c>
      <c r="D95" s="4">
        <f t="shared" si="37"/>
        <v>0</v>
      </c>
    </row>
    <row r="96" spans="1:4" ht="12.75" customHeight="1">
      <c r="A96" s="8" t="s">
        <v>23</v>
      </c>
      <c r="B96" s="1">
        <v>0</v>
      </c>
      <c r="C96" s="1">
        <v>0</v>
      </c>
      <c r="D96" s="4">
        <v>0</v>
      </c>
    </row>
    <row r="97" spans="1:4" ht="12.75" customHeight="1">
      <c r="A97" s="8" t="s">
        <v>74</v>
      </c>
      <c r="B97" s="1">
        <v>0</v>
      </c>
      <c r="C97" s="1">
        <v>0</v>
      </c>
      <c r="D97" s="4">
        <v>0</v>
      </c>
    </row>
    <row r="98" spans="1:4" ht="12.75" customHeight="1">
      <c r="A98" s="8" t="s">
        <v>24</v>
      </c>
      <c r="B98" s="1">
        <v>0</v>
      </c>
      <c r="C98" s="1">
        <v>0</v>
      </c>
      <c r="D98" s="4">
        <v>0</v>
      </c>
    </row>
    <row r="99" spans="1:4" ht="15" customHeight="1">
      <c r="A99" s="15" t="s">
        <v>25</v>
      </c>
      <c r="B99" s="13">
        <f>SUM(B8+B47)</f>
        <v>1515.7000000000003</v>
      </c>
      <c r="C99" s="13">
        <f t="shared" ref="C99:D99" si="38">SUM(C8+C47)</f>
        <v>583.40000000000009</v>
      </c>
      <c r="D99" s="14">
        <f t="shared" si="38"/>
        <v>470.80000000000007</v>
      </c>
    </row>
    <row r="100" spans="1:4" ht="6" customHeight="1">
      <c r="A100" s="9"/>
      <c r="B100" s="10"/>
      <c r="C100" s="10"/>
      <c r="D100" s="11"/>
    </row>
    <row r="101" spans="1:4" ht="6" customHeight="1"/>
    <row r="102" spans="1:4" ht="12.75" customHeight="1">
      <c r="A102" s="29" t="s">
        <v>79</v>
      </c>
    </row>
    <row r="103" spans="1:4" ht="12.75" customHeight="1">
      <c r="A103" s="30" t="s">
        <v>80</v>
      </c>
    </row>
    <row r="104" spans="1:4" ht="12.75" customHeight="1">
      <c r="A104" s="30" t="s">
        <v>81</v>
      </c>
    </row>
  </sheetData>
  <mergeCells count="5">
    <mergeCell ref="A1:D1"/>
    <mergeCell ref="A2:D2"/>
    <mergeCell ref="B4:D4"/>
    <mergeCell ref="B5:D5"/>
    <mergeCell ref="A4:A6"/>
  </mergeCells>
  <printOptions horizontalCentered="1"/>
  <pageMargins left="0.74803149606299213" right="0.82677165354330717" top="0.98425196850393704" bottom="0.98425196850393704" header="0" footer="0"/>
  <pageSetup scale="78" orientation="portrait" horizontalDpi="2400" verticalDpi="2400" r:id="rId1"/>
  <headerFooter alignWithMargins="0"/>
  <rowBreaks count="1" manualBreakCount="1">
    <brk id="6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341-11</vt:lpstr>
      <vt:lpstr>'341-11'!Área_de_impresión</vt:lpstr>
      <vt:lpstr>'341-11'!Títulos_a_imprimir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2017-12-14T13:01:35Z</cp:lastPrinted>
  <dcterms:created xsi:type="dcterms:W3CDTF">2014-10-24T18:29:17Z</dcterms:created>
  <dcterms:modified xsi:type="dcterms:W3CDTF">2017-12-14T13:04:15Z</dcterms:modified>
</cp:coreProperties>
</file>